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825" activeTab="0"/>
  </bookViews>
  <sheets>
    <sheet name="rebalans" sheetId="1" r:id="rId1"/>
    <sheet name="plan" sheetId="2" r:id="rId2"/>
  </sheets>
  <definedNames>
    <definedName name="_xlnm.Print_Area" localSheetId="0">'rebalans'!$A$1:$H$27</definedName>
    <definedName name="_xlnm.Print_Titles" localSheetId="0">'rebalans'!$4:$5</definedName>
  </definedNames>
  <calcPr fullCalcOnLoad="1"/>
</workbook>
</file>

<file path=xl/sharedStrings.xml><?xml version="1.0" encoding="utf-8"?>
<sst xmlns="http://schemas.openxmlformats.org/spreadsheetml/2006/main" count="127" uniqueCount="45">
  <si>
    <t>Otplata kredita i lizinga</t>
  </si>
  <si>
    <t>odgođeni prihodi</t>
  </si>
  <si>
    <t>Nabavka posuda za sustav od vrata do vrata</t>
  </si>
  <si>
    <t>Informatička oprema</t>
  </si>
  <si>
    <t>Rekonstrukcija i opremanje poslovne zgrade</t>
  </si>
  <si>
    <t>PLAN 2023.</t>
  </si>
  <si>
    <t>Nabavka kontejnera od 5m3 za glomazni otpad</t>
  </si>
  <si>
    <t>Nabavka vozila za odvoz otpada (zamjena uništenog)</t>
  </si>
  <si>
    <t>Nabavka zamjenskog uredskog kontejnera na POSAM-u Malinska</t>
  </si>
  <si>
    <t>Nabavka ključeva za otpadomjere na zelenim otocima</t>
  </si>
  <si>
    <t>Razni alati i oprema</t>
  </si>
  <si>
    <t>Projektna dokumentacija "Treskavac"</t>
  </si>
  <si>
    <t>Digitalna evidencija prikupljanja otpada</t>
  </si>
  <si>
    <t>Zamjena osobnih vozila 2 komada</t>
  </si>
  <si>
    <t xml:space="preserve">Baja za lake frakcije za utovarivač na reciklažnom dvorištu </t>
  </si>
  <si>
    <t>Plan investicija:</t>
  </si>
  <si>
    <t>IZVOR FINANCIRANJA</t>
  </si>
  <si>
    <t>vlastita sredstva amortizacije</t>
  </si>
  <si>
    <t>prodaja imovine</t>
  </si>
  <si>
    <t>JLS / fondovi</t>
  </si>
  <si>
    <t>leasing / kredit</t>
  </si>
  <si>
    <t>Rekonstrukcija fotonaponskih panela na pretovarnoj stanici</t>
  </si>
  <si>
    <t>Nabavka dva specijalna vozila za skupljanje i prijevoz otpada</t>
  </si>
  <si>
    <t>HRK</t>
  </si>
  <si>
    <t>EUR</t>
  </si>
  <si>
    <t>Komunalno vozilo za skupljanje otpada (isporuka u 2024.)</t>
  </si>
  <si>
    <t xml:space="preserve">Nabavka zamjenskih posuda za privredu i zelene otoke </t>
  </si>
  <si>
    <t>Zamjena dijela ograde na Treskavcu</t>
  </si>
  <si>
    <t xml:space="preserve">PONIKVE EKO OTOK KRK d.o.o. </t>
  </si>
  <si>
    <t>PLAN INVESTICIJA I UTROŠKA SREDSTAVA AMORTIZACIJE ZA 2023. GODINU</t>
  </si>
  <si>
    <t>s v e u k u p n o</t>
  </si>
  <si>
    <t>max</t>
  </si>
  <si>
    <t>ugradnja poluukopanih kontejnera na rivi u Malinskoj</t>
  </si>
  <si>
    <t/>
  </si>
  <si>
    <t xml:space="preserve"> </t>
  </si>
  <si>
    <t xml:space="preserve">Kontejner za skladištenje autoguma </t>
  </si>
  <si>
    <t xml:space="preserve">Nabava kombi vozila za prijevoz radnika </t>
  </si>
  <si>
    <t>Zamjena osobnih vozila</t>
  </si>
  <si>
    <t>PLAN                       2023.</t>
  </si>
  <si>
    <t>vlastita sredstva (amortizacija)</t>
  </si>
  <si>
    <t>PONIKVE EKO OTOK KRK d.o.o.</t>
  </si>
  <si>
    <t>(12/2023)</t>
  </si>
  <si>
    <t>(12/2022)</t>
  </si>
  <si>
    <t>1. REBALANS PLANA 2023.</t>
  </si>
  <si>
    <t>izvor financiranja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</si>
</sst>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3" fontId="7" fillId="0" borderId="11" xfId="0" applyNumberFormat="1" applyFont="1" applyBorder="1" applyAlignment="1">
      <alignment horizontal="right" vertical="top"/>
    </xf>
    <xf numFmtId="3" fontId="7" fillId="0" borderId="0" xfId="0" applyNumberFormat="1" applyFont="1" applyAlignment="1">
      <alignment horizontal="right" vertical="center"/>
    </xf>
    <xf numFmtId="0" fontId="0" fillId="0" borderId="0" xfId="58">
      <alignment/>
      <protection/>
    </xf>
    <xf numFmtId="3" fontId="4" fillId="0" borderId="0" xfId="58" applyNumberFormat="1" applyFont="1" applyAlignment="1">
      <alignment vertical="center"/>
      <protection/>
    </xf>
    <xf numFmtId="4" fontId="4" fillId="0" borderId="0" xfId="58" applyNumberFormat="1" applyFont="1" applyAlignment="1">
      <alignment vertical="center" wrapText="1"/>
      <protection/>
    </xf>
    <xf numFmtId="4" fontId="4" fillId="0" borderId="0" xfId="58" applyNumberFormat="1" applyFont="1" applyAlignment="1">
      <alignment vertical="center"/>
      <protection/>
    </xf>
    <xf numFmtId="3" fontId="4" fillId="0" borderId="0" xfId="58" applyNumberFormat="1" applyFont="1" applyBorder="1" applyAlignment="1">
      <alignment vertical="center"/>
      <protection/>
    </xf>
    <xf numFmtId="3" fontId="5" fillId="0" borderId="10" xfId="58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vertical="center"/>
      <protection/>
    </xf>
    <xf numFmtId="4" fontId="5" fillId="0" borderId="0" xfId="58" applyNumberFormat="1" applyFont="1" applyAlignment="1">
      <alignment vertical="center"/>
      <protection/>
    </xf>
    <xf numFmtId="4" fontId="5" fillId="0" borderId="0" xfId="58" applyNumberFormat="1" applyFont="1" applyBorder="1" applyAlignment="1">
      <alignment vertical="center"/>
      <protection/>
    </xf>
    <xf numFmtId="4" fontId="4" fillId="0" borderId="0" xfId="58" applyNumberFormat="1" applyFont="1" applyBorder="1" applyAlignment="1">
      <alignment vertical="center"/>
      <protection/>
    </xf>
    <xf numFmtId="4" fontId="6" fillId="0" borderId="0" xfId="58" applyNumberFormat="1" applyFont="1" applyAlignment="1">
      <alignment vertical="center"/>
      <protection/>
    </xf>
    <xf numFmtId="3" fontId="5" fillId="0" borderId="0" xfId="58" applyNumberFormat="1" applyFont="1" applyAlignment="1">
      <alignment vertical="center"/>
      <protection/>
    </xf>
    <xf numFmtId="4" fontId="5" fillId="0" borderId="0" xfId="58" applyNumberFormat="1" applyFont="1" applyAlignment="1">
      <alignment vertical="top" wrapText="1"/>
      <protection/>
    </xf>
    <xf numFmtId="4" fontId="5" fillId="0" borderId="11" xfId="58" applyNumberFormat="1" applyFont="1" applyBorder="1" applyAlignment="1">
      <alignment vertical="center"/>
      <protection/>
    </xf>
    <xf numFmtId="4" fontId="5" fillId="0" borderId="0" xfId="58" applyNumberFormat="1" applyFont="1" applyFill="1" applyAlignment="1">
      <alignment vertical="top" wrapText="1"/>
      <protection/>
    </xf>
    <xf numFmtId="3" fontId="5" fillId="33" borderId="10" xfId="58" applyNumberFormat="1" applyFont="1" applyFill="1" applyBorder="1" applyAlignment="1">
      <alignment horizontal="right" vertical="center"/>
      <protection/>
    </xf>
    <xf numFmtId="4" fontId="2" fillId="0" borderId="0" xfId="58" applyNumberFormat="1" applyFont="1" applyAlignment="1">
      <alignment horizontal="left" vertical="top" wrapText="1"/>
      <protection/>
    </xf>
    <xf numFmtId="4" fontId="5" fillId="0" borderId="0" xfId="58" applyNumberFormat="1" applyFont="1" applyAlignment="1">
      <alignment horizontal="left" vertical="top" wrapText="1"/>
      <protection/>
    </xf>
    <xf numFmtId="4" fontId="7" fillId="0" borderId="0" xfId="58" applyNumberFormat="1" applyFont="1" applyAlignment="1">
      <alignment horizontal="center" vertical="center"/>
      <protection/>
    </xf>
    <xf numFmtId="3" fontId="7" fillId="33" borderId="11" xfId="58" applyNumberFormat="1" applyFont="1" applyFill="1" applyBorder="1" applyAlignment="1">
      <alignment vertical="center" wrapText="1"/>
      <protection/>
    </xf>
    <xf numFmtId="3" fontId="7" fillId="33" borderId="0" xfId="58" applyNumberFormat="1" applyFont="1" applyFill="1" applyBorder="1" applyAlignment="1">
      <alignment horizontal="center" vertical="center" wrapText="1"/>
      <protection/>
    </xf>
    <xf numFmtId="182" fontId="7" fillId="33" borderId="11" xfId="58" applyNumberFormat="1" applyFont="1" applyFill="1" applyBorder="1" applyAlignment="1">
      <alignment horizontal="center" vertical="center" wrapText="1"/>
      <protection/>
    </xf>
    <xf numFmtId="3" fontId="5" fillId="33" borderId="0" xfId="58" applyNumberFormat="1" applyFont="1" applyFill="1" applyAlignment="1">
      <alignment horizontal="right" vertical="top"/>
      <protection/>
    </xf>
    <xf numFmtId="3" fontId="5" fillId="0" borderId="0" xfId="58" applyNumberFormat="1" applyFont="1" applyFill="1" applyAlignment="1">
      <alignment horizontal="right" vertical="center"/>
      <protection/>
    </xf>
    <xf numFmtId="3" fontId="4" fillId="0" borderId="0" xfId="58" applyNumberFormat="1" applyFont="1" applyFill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3" fontId="5" fillId="0" borderId="11" xfId="58" applyNumberFormat="1" applyFont="1" applyFill="1" applyBorder="1" applyAlignment="1">
      <alignment horizontal="right" vertical="center"/>
      <protection/>
    </xf>
    <xf numFmtId="4" fontId="2" fillId="0" borderId="0" xfId="58" applyNumberFormat="1" applyFont="1" applyFill="1" applyAlignment="1">
      <alignment horizontal="left" vertical="top" wrapText="1"/>
      <protection/>
    </xf>
    <xf numFmtId="4" fontId="2" fillId="0" borderId="0" xfId="58" applyNumberFormat="1" applyFont="1" applyAlignment="1">
      <alignment horizontal="center" vertical="center"/>
      <protection/>
    </xf>
    <xf numFmtId="4" fontId="9" fillId="0" borderId="0" xfId="58" applyNumberFormat="1" applyFont="1" applyAlignment="1">
      <alignment vertical="center"/>
      <protection/>
    </xf>
    <xf numFmtId="3" fontId="7" fillId="0" borderId="0" xfId="58" applyNumberFormat="1" applyFont="1" applyAlignment="1">
      <alignment horizontal="right" vertical="top" wrapText="1"/>
      <protection/>
    </xf>
    <xf numFmtId="3" fontId="5" fillId="0" borderId="0" xfId="58" applyNumberFormat="1" applyFont="1" applyAlignment="1">
      <alignment horizontal="right" vertical="top"/>
      <protection/>
    </xf>
    <xf numFmtId="182" fontId="7" fillId="0" borderId="11" xfId="58" applyNumberFormat="1" applyFont="1" applyFill="1" applyBorder="1" applyAlignment="1">
      <alignment horizontal="right" vertical="center" wrapText="1"/>
      <protection/>
    </xf>
    <xf numFmtId="4" fontId="7" fillId="0" borderId="11" xfId="58" applyNumberFormat="1" applyFont="1" applyBorder="1" applyAlignment="1">
      <alignment horizontal="right" vertical="center" wrapText="1"/>
      <protection/>
    </xf>
    <xf numFmtId="3" fontId="7" fillId="0" borderId="0" xfId="58" applyNumberFormat="1" applyFont="1" applyFill="1" applyAlignment="1">
      <alignment horizontal="right" vertical="top"/>
      <protection/>
    </xf>
    <xf numFmtId="3" fontId="7" fillId="0" borderId="0" xfId="58" applyNumberFormat="1" applyFont="1" applyAlignment="1">
      <alignment horizontal="right" vertical="top"/>
      <protection/>
    </xf>
    <xf numFmtId="3" fontId="7" fillId="0" borderId="0" xfId="58" applyNumberFormat="1" applyFont="1" applyFill="1" applyBorder="1" applyAlignment="1">
      <alignment horizontal="right" vertical="top"/>
      <protection/>
    </xf>
    <xf numFmtId="3" fontId="7" fillId="0" borderId="0" xfId="58" applyNumberFormat="1" applyFont="1" applyBorder="1" applyAlignment="1">
      <alignment horizontal="right" vertical="top"/>
      <protection/>
    </xf>
    <xf numFmtId="3" fontId="7" fillId="0" borderId="11" xfId="58" applyNumberFormat="1" applyFont="1" applyFill="1" applyBorder="1" applyAlignment="1">
      <alignment horizontal="right" vertical="top"/>
      <protection/>
    </xf>
    <xf numFmtId="3" fontId="7" fillId="0" borderId="11" xfId="58" applyNumberFormat="1" applyFont="1" applyBorder="1" applyAlignment="1">
      <alignment horizontal="right" vertical="top"/>
      <protection/>
    </xf>
    <xf numFmtId="3" fontId="7" fillId="0" borderId="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Alignment="1">
      <alignment horizontal="right" vertical="center"/>
      <protection/>
    </xf>
    <xf numFmtId="3" fontId="49" fillId="0" borderId="0" xfId="58" applyNumberFormat="1" applyFont="1" applyAlignment="1">
      <alignment vertical="center"/>
      <protection/>
    </xf>
    <xf numFmtId="3" fontId="49" fillId="0" borderId="0" xfId="58" applyNumberFormat="1" applyFont="1" applyFill="1" applyAlignment="1">
      <alignment vertical="center"/>
      <protection/>
    </xf>
    <xf numFmtId="3" fontId="7" fillId="0" borderId="11" xfId="58" applyNumberFormat="1" applyFont="1" applyBorder="1" applyAlignment="1">
      <alignment horizontal="right" vertical="center"/>
      <protection/>
    </xf>
    <xf numFmtId="3" fontId="5" fillId="0" borderId="11" xfId="58" applyNumberFormat="1" applyFont="1" applyBorder="1" applyAlignment="1">
      <alignment horizontal="right" vertical="center"/>
      <protection/>
    </xf>
    <xf numFmtId="3" fontId="5" fillId="0" borderId="0" xfId="58" applyNumberFormat="1" applyFont="1" applyAlignment="1">
      <alignment horizontal="right" vertical="center"/>
      <protection/>
    </xf>
    <xf numFmtId="4" fontId="7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" fontId="5" fillId="0" borderId="0" xfId="58" applyNumberFormat="1" applyFont="1" applyAlignment="1">
      <alignment horizontal="left" vertical="top" wrapText="1"/>
      <protection/>
    </xf>
    <xf numFmtId="3" fontId="7" fillId="33" borderId="0" xfId="58" applyNumberFormat="1" applyFont="1" applyFill="1" applyBorder="1" applyAlignment="1">
      <alignment horizontal="center" vertical="center" wrapText="1"/>
      <protection/>
    </xf>
    <xf numFmtId="4" fontId="7" fillId="0" borderId="11" xfId="58" applyNumberFormat="1" applyFont="1" applyBorder="1" applyAlignment="1">
      <alignment horizontal="center" vertical="center"/>
      <protection/>
    </xf>
    <xf numFmtId="4" fontId="7" fillId="0" borderId="10" xfId="58" applyNumberFormat="1" applyFont="1" applyBorder="1" applyAlignment="1">
      <alignment horizontal="right" vertical="center" wrapText="1"/>
      <protection/>
    </xf>
    <xf numFmtId="4" fontId="2" fillId="0" borderId="0" xfId="58" applyNumberFormat="1" applyFont="1" applyAlignment="1">
      <alignment horizontal="left" vertical="top" wrapText="1"/>
      <protection/>
    </xf>
    <xf numFmtId="4" fontId="2" fillId="0" borderId="11" xfId="58" applyNumberFormat="1" applyFont="1" applyBorder="1" applyAlignment="1">
      <alignment horizontal="left" vertical="top" wrapText="1"/>
      <protection/>
    </xf>
    <xf numFmtId="4" fontId="5" fillId="0" borderId="10" xfId="58" applyNumberFormat="1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N28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00390625" style="1" customWidth="1"/>
    <col min="2" max="2" width="64.140625" style="1" customWidth="1"/>
    <col min="3" max="3" width="10.7109375" style="8" customWidth="1"/>
    <col min="4" max="4" width="10.7109375" style="88" customWidth="1"/>
    <col min="5" max="5" width="11.7109375" style="14" customWidth="1"/>
    <col min="6" max="6" width="8.57421875" style="14" customWidth="1"/>
    <col min="7" max="8" width="9.28125" style="14" customWidth="1"/>
    <col min="9" max="16384" width="9.140625" style="1" customWidth="1"/>
  </cols>
  <sheetData>
    <row r="1" spans="1:248" s="17" customFormat="1" ht="17.25" customHeight="1">
      <c r="A1" s="96" t="s">
        <v>40</v>
      </c>
      <c r="B1" s="96"/>
      <c r="C1" s="82"/>
      <c r="D1" s="84"/>
      <c r="E1" s="90"/>
      <c r="F1" s="90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</row>
    <row r="2" spans="1:248" s="17" customFormat="1" ht="17.25" customHeight="1">
      <c r="A2" s="81" t="s">
        <v>29</v>
      </c>
      <c r="B2" s="81"/>
      <c r="C2" s="82"/>
      <c r="E2" s="82"/>
      <c r="F2" s="82"/>
      <c r="G2" s="82"/>
      <c r="H2" s="85" t="str">
        <f>"- u EUR-"</f>
        <v>- u EUR-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</row>
    <row r="3" spans="1:8" s="17" customFormat="1" ht="17.25" customHeight="1">
      <c r="A3" s="12"/>
      <c r="B3" s="12"/>
      <c r="C3" s="12"/>
      <c r="D3" s="86"/>
      <c r="E3" s="12"/>
      <c r="F3" s="12"/>
      <c r="G3" s="12"/>
      <c r="H3" s="16"/>
    </row>
    <row r="4" spans="1:8" ht="40.5" customHeight="1">
      <c r="A4" s="94"/>
      <c r="B4" s="94"/>
      <c r="C4" s="89" t="s">
        <v>38</v>
      </c>
      <c r="D4" s="89" t="s">
        <v>43</v>
      </c>
      <c r="E4" s="93" t="s">
        <v>44</v>
      </c>
      <c r="F4" s="93"/>
      <c r="G4" s="93"/>
      <c r="H4" s="93"/>
    </row>
    <row r="5" spans="1:8" ht="40.5" customHeight="1">
      <c r="A5" s="95"/>
      <c r="B5" s="95"/>
      <c r="C5" s="83" t="s">
        <v>42</v>
      </c>
      <c r="D5" s="83" t="s">
        <v>41</v>
      </c>
      <c r="E5" s="76" t="s">
        <v>39</v>
      </c>
      <c r="F5" s="76" t="s">
        <v>18</v>
      </c>
      <c r="G5" s="76" t="s">
        <v>20</v>
      </c>
      <c r="H5" s="76" t="s">
        <v>19</v>
      </c>
    </row>
    <row r="6" spans="1:8" s="7" customFormat="1" ht="21" customHeight="1">
      <c r="A6" s="91" t="s">
        <v>0</v>
      </c>
      <c r="B6" s="91"/>
      <c r="C6" s="77">
        <v>238901.06</v>
      </c>
      <c r="D6" s="77">
        <v>274170</v>
      </c>
      <c r="E6" s="21">
        <v>274170</v>
      </c>
      <c r="F6" s="21" t="s">
        <v>33</v>
      </c>
      <c r="G6" s="21" t="s">
        <v>34</v>
      </c>
      <c r="H6" s="21" t="s">
        <v>34</v>
      </c>
    </row>
    <row r="7" spans="1:8" s="7" customFormat="1" ht="21" customHeight="1">
      <c r="A7" s="92" t="s">
        <v>15</v>
      </c>
      <c r="B7" s="92"/>
      <c r="C7" s="77">
        <v>1213086.4599999997</v>
      </c>
      <c r="D7" s="77">
        <v>774721.0699999998</v>
      </c>
      <c r="E7" s="21">
        <v>440830.49</v>
      </c>
      <c r="F7" s="21">
        <v>2590</v>
      </c>
      <c r="G7" s="21">
        <v>331300</v>
      </c>
      <c r="H7" s="21">
        <v>0</v>
      </c>
    </row>
    <row r="8" spans="1:8" s="7" customFormat="1" ht="21" customHeight="1">
      <c r="A8" s="18">
        <v>1</v>
      </c>
      <c r="B8" s="13" t="s">
        <v>22</v>
      </c>
      <c r="C8" s="77">
        <v>331807.02</v>
      </c>
      <c r="D8" s="77">
        <v>331300</v>
      </c>
      <c r="E8" s="23"/>
      <c r="F8" s="23"/>
      <c r="G8" s="23">
        <v>331300</v>
      </c>
      <c r="H8" s="23"/>
    </row>
    <row r="9" spans="1:8" s="7" customFormat="1" ht="21" customHeight="1">
      <c r="A9" s="19">
        <f>A8+1</f>
        <v>2</v>
      </c>
      <c r="B9" s="9" t="s">
        <v>25</v>
      </c>
      <c r="C9" s="77">
        <v>305262.46</v>
      </c>
      <c r="D9" s="77">
        <v>205664</v>
      </c>
      <c r="E9" s="21">
        <v>205664</v>
      </c>
      <c r="F9" s="21"/>
      <c r="G9" s="21"/>
      <c r="H9" s="21"/>
    </row>
    <row r="10" spans="1:8" s="7" customFormat="1" ht="21" customHeight="1">
      <c r="A10" s="19">
        <f aca="true" t="shared" si="0" ref="A10:A24">A9+1</f>
        <v>3</v>
      </c>
      <c r="B10" s="9" t="s">
        <v>12</v>
      </c>
      <c r="C10" s="77">
        <v>132722.81</v>
      </c>
      <c r="D10" s="77">
        <v>11152</v>
      </c>
      <c r="E10" s="21">
        <v>11152</v>
      </c>
      <c r="F10" s="21"/>
      <c r="G10" s="21"/>
      <c r="H10" s="21"/>
    </row>
    <row r="11" spans="1:8" s="11" customFormat="1" ht="21" customHeight="1">
      <c r="A11" s="19">
        <f t="shared" si="0"/>
        <v>4</v>
      </c>
      <c r="B11" s="9" t="s">
        <v>27</v>
      </c>
      <c r="C11" s="77">
        <v>132722.81</v>
      </c>
      <c r="D11" s="77">
        <v>0</v>
      </c>
      <c r="E11" s="21"/>
      <c r="F11" s="21"/>
      <c r="G11" s="21"/>
      <c r="H11" s="21"/>
    </row>
    <row r="12" spans="1:8" s="7" customFormat="1" ht="21" customHeight="1">
      <c r="A12" s="19">
        <f t="shared" si="0"/>
        <v>5</v>
      </c>
      <c r="B12" s="13" t="s">
        <v>9</v>
      </c>
      <c r="C12" s="77">
        <v>106178.25</v>
      </c>
      <c r="D12" s="77">
        <v>0</v>
      </c>
      <c r="E12" s="21"/>
      <c r="F12" s="21"/>
      <c r="G12" s="21"/>
      <c r="H12" s="21"/>
    </row>
    <row r="13" spans="1:8" s="7" customFormat="1" ht="21" customHeight="1">
      <c r="A13" s="19">
        <f t="shared" si="0"/>
        <v>6</v>
      </c>
      <c r="B13" s="10" t="s">
        <v>26</v>
      </c>
      <c r="C13" s="77">
        <v>66361.4</v>
      </c>
      <c r="D13" s="77">
        <v>67923</v>
      </c>
      <c r="E13" s="20">
        <v>67923</v>
      </c>
      <c r="F13" s="20"/>
      <c r="G13" s="20"/>
      <c r="H13" s="20"/>
    </row>
    <row r="14" spans="1:8" s="7" customFormat="1" ht="21" customHeight="1">
      <c r="A14" s="19">
        <f t="shared" si="0"/>
        <v>7</v>
      </c>
      <c r="B14" s="9" t="s">
        <v>7</v>
      </c>
      <c r="C14" s="77">
        <v>26544.56</v>
      </c>
      <c r="D14" s="77">
        <v>25982.82</v>
      </c>
      <c r="E14" s="21">
        <v>25982.82</v>
      </c>
      <c r="F14" s="21"/>
      <c r="G14" s="21"/>
      <c r="H14" s="21"/>
    </row>
    <row r="15" spans="1:8" s="7" customFormat="1" ht="21" customHeight="1">
      <c r="A15" s="19">
        <f t="shared" si="0"/>
        <v>8</v>
      </c>
      <c r="B15" s="9" t="s">
        <v>37</v>
      </c>
      <c r="C15" s="77">
        <v>26544.56</v>
      </c>
      <c r="D15" s="77">
        <v>57802.48</v>
      </c>
      <c r="E15" s="21">
        <v>55212</v>
      </c>
      <c r="F15" s="21">
        <v>2590</v>
      </c>
      <c r="G15" s="21"/>
      <c r="H15" s="21"/>
    </row>
    <row r="16" spans="1:8" s="7" customFormat="1" ht="21" customHeight="1">
      <c r="A16" s="19">
        <f t="shared" si="0"/>
        <v>9</v>
      </c>
      <c r="B16" s="9" t="s">
        <v>2</v>
      </c>
      <c r="C16" s="77">
        <v>19908.42</v>
      </c>
      <c r="D16" s="77">
        <v>16986.1</v>
      </c>
      <c r="E16" s="21">
        <v>16986</v>
      </c>
      <c r="F16" s="21"/>
      <c r="G16" s="21"/>
      <c r="H16" s="21"/>
    </row>
    <row r="17" spans="1:8" s="7" customFormat="1" ht="21" customHeight="1">
      <c r="A17" s="19">
        <f t="shared" si="0"/>
        <v>10</v>
      </c>
      <c r="B17" s="9" t="s">
        <v>21</v>
      </c>
      <c r="C17" s="77">
        <v>13272.28</v>
      </c>
      <c r="D17" s="77">
        <v>0</v>
      </c>
      <c r="E17" s="21"/>
      <c r="F17" s="21"/>
      <c r="G17" s="21"/>
      <c r="H17" s="21"/>
    </row>
    <row r="18" spans="1:8" s="7" customFormat="1" ht="21" customHeight="1">
      <c r="A18" s="19">
        <f t="shared" si="0"/>
        <v>11</v>
      </c>
      <c r="B18" s="9" t="s">
        <v>11</v>
      </c>
      <c r="C18" s="77">
        <v>13272.28</v>
      </c>
      <c r="D18" s="77">
        <v>1902.07</v>
      </c>
      <c r="E18" s="21">
        <v>1902.07</v>
      </c>
      <c r="F18" s="21"/>
      <c r="G18" s="21"/>
      <c r="H18" s="21"/>
    </row>
    <row r="19" spans="1:8" s="7" customFormat="1" ht="21" customHeight="1">
      <c r="A19" s="19">
        <f t="shared" si="0"/>
        <v>12</v>
      </c>
      <c r="B19" s="9" t="s">
        <v>6</v>
      </c>
      <c r="C19" s="77">
        <v>13272.28</v>
      </c>
      <c r="D19" s="77">
        <v>12990</v>
      </c>
      <c r="E19" s="21">
        <v>12990</v>
      </c>
      <c r="F19" s="21"/>
      <c r="G19" s="21"/>
      <c r="H19" s="21"/>
    </row>
    <row r="20" spans="1:8" s="7" customFormat="1" ht="21" customHeight="1">
      <c r="A20" s="19">
        <f t="shared" si="0"/>
        <v>13</v>
      </c>
      <c r="B20" s="9" t="s">
        <v>4</v>
      </c>
      <c r="C20" s="77">
        <v>6636.14</v>
      </c>
      <c r="D20" s="77">
        <v>0</v>
      </c>
      <c r="E20" s="21"/>
      <c r="F20" s="21"/>
      <c r="G20" s="21"/>
      <c r="H20" s="21"/>
    </row>
    <row r="21" spans="1:8" s="7" customFormat="1" ht="20.25" customHeight="1">
      <c r="A21" s="19">
        <f t="shared" si="0"/>
        <v>14</v>
      </c>
      <c r="B21" s="9" t="s">
        <v>8</v>
      </c>
      <c r="C21" s="77">
        <v>6636.14</v>
      </c>
      <c r="D21" s="77">
        <v>7535</v>
      </c>
      <c r="E21" s="21">
        <v>7535</v>
      </c>
      <c r="F21" s="21"/>
      <c r="G21" s="21"/>
      <c r="H21" s="21"/>
    </row>
    <row r="22" spans="1:8" s="7" customFormat="1" ht="21" customHeight="1">
      <c r="A22" s="19">
        <f t="shared" si="0"/>
        <v>15</v>
      </c>
      <c r="B22" s="9" t="s">
        <v>14</v>
      </c>
      <c r="C22" s="77">
        <v>5308.91</v>
      </c>
      <c r="D22" s="77">
        <v>7980</v>
      </c>
      <c r="E22" s="21">
        <v>7980</v>
      </c>
      <c r="F22" s="21"/>
      <c r="G22" s="21"/>
      <c r="H22" s="21"/>
    </row>
    <row r="23" spans="1:8" s="7" customFormat="1" ht="21" customHeight="1">
      <c r="A23" s="19">
        <f t="shared" si="0"/>
        <v>16</v>
      </c>
      <c r="B23" s="9" t="s">
        <v>3</v>
      </c>
      <c r="C23" s="77">
        <v>3981.68</v>
      </c>
      <c r="D23" s="77">
        <v>7059</v>
      </c>
      <c r="E23" s="21">
        <v>7059</v>
      </c>
      <c r="F23" s="21"/>
      <c r="G23" s="21"/>
      <c r="H23" s="21"/>
    </row>
    <row r="24" spans="1:8" s="11" customFormat="1" ht="21" customHeight="1">
      <c r="A24" s="19">
        <f t="shared" si="0"/>
        <v>17</v>
      </c>
      <c r="B24" s="10" t="s">
        <v>10</v>
      </c>
      <c r="C24" s="77">
        <v>2654.46</v>
      </c>
      <c r="D24" s="79">
        <v>2894.6</v>
      </c>
      <c r="E24" s="23">
        <v>2894.6</v>
      </c>
      <c r="F24" s="22"/>
      <c r="G24" s="22"/>
      <c r="H24" s="22"/>
    </row>
    <row r="25" spans="1:8" s="11" customFormat="1" ht="21" customHeight="1">
      <c r="A25" s="19">
        <v>18</v>
      </c>
      <c r="B25" s="10" t="s">
        <v>35</v>
      </c>
      <c r="C25" s="77">
        <v>0</v>
      </c>
      <c r="D25" s="79">
        <v>2650</v>
      </c>
      <c r="E25" s="23">
        <v>2650</v>
      </c>
      <c r="F25" s="22"/>
      <c r="G25" s="22"/>
      <c r="H25" s="22"/>
    </row>
    <row r="26" spans="1:8" s="11" customFormat="1" ht="21" customHeight="1">
      <c r="A26" s="19">
        <v>19</v>
      </c>
      <c r="B26" s="10" t="s">
        <v>36</v>
      </c>
      <c r="C26" s="77">
        <v>0</v>
      </c>
      <c r="D26" s="80">
        <v>14900</v>
      </c>
      <c r="E26" s="25">
        <v>14900</v>
      </c>
      <c r="F26" s="24"/>
      <c r="G26" s="24"/>
      <c r="H26" s="24"/>
    </row>
    <row r="27" spans="1:8" s="7" customFormat="1" ht="19.5" customHeight="1">
      <c r="A27" s="5"/>
      <c r="B27" s="6" t="s">
        <v>30</v>
      </c>
      <c r="C27" s="78">
        <v>1451987.5199999998</v>
      </c>
      <c r="D27" s="78">
        <v>1048891.0699999998</v>
      </c>
      <c r="E27" s="26">
        <v>715000.49</v>
      </c>
      <c r="F27" s="26">
        <v>2590</v>
      </c>
      <c r="G27" s="26">
        <v>331300</v>
      </c>
      <c r="H27" s="26">
        <v>0</v>
      </c>
    </row>
    <row r="28" spans="1:8" s="4" customFormat="1" ht="29.25" customHeight="1">
      <c r="A28" s="2"/>
      <c r="B28" s="3"/>
      <c r="C28" s="2"/>
      <c r="D28" s="87"/>
      <c r="E28" s="15"/>
      <c r="F28" s="15"/>
      <c r="G28" s="15"/>
      <c r="H28" s="15"/>
    </row>
  </sheetData>
  <sheetProtection/>
  <mergeCells count="6">
    <mergeCell ref="E1:F1"/>
    <mergeCell ref="A6:B6"/>
    <mergeCell ref="A7:B7"/>
    <mergeCell ref="E4:H4"/>
    <mergeCell ref="A4:B5"/>
    <mergeCell ref="A1:B1"/>
  </mergeCells>
  <printOptions horizontalCentered="1"/>
  <pageMargins left="0.1968503937007874" right="0.1968503937007874" top="0.3937007874015748" bottom="0.5118110236220472" header="0" footer="0"/>
  <pageSetup firstPageNumber="13" useFirstPageNumber="1" horizontalDpi="600" verticalDpi="600" orientation="landscape" paperSize="9" scale="90" r:id="rId1"/>
  <headerFooter alignWithMargins="0">
    <oddFooter xml:space="preserve">&amp;L&amp;"Times New Roman CE,Italic"&amp;8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00390625" style="0" customWidth="1"/>
    <col min="2" max="2" width="55.57421875" style="0" customWidth="1"/>
    <col min="3" max="4" width="14.28125" style="0" customWidth="1"/>
  </cols>
  <sheetData>
    <row r="1" spans="1:14" ht="15.75">
      <c r="A1" s="101" t="s">
        <v>28</v>
      </c>
      <c r="B1" s="101"/>
      <c r="C1" s="101"/>
      <c r="D1" s="43"/>
      <c r="E1" s="54"/>
      <c r="F1" s="55"/>
      <c r="G1" s="55"/>
      <c r="H1" s="55"/>
      <c r="I1" s="55"/>
      <c r="J1" s="55"/>
      <c r="K1" s="55"/>
      <c r="L1" s="55"/>
      <c r="M1" s="56"/>
      <c r="N1" s="56"/>
    </row>
    <row r="2" spans="1:14" ht="15.7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6"/>
      <c r="N2" s="56"/>
    </row>
    <row r="3" spans="1:14" ht="12.75">
      <c r="A3" s="101"/>
      <c r="B3" s="101"/>
      <c r="C3" s="98" t="s">
        <v>5</v>
      </c>
      <c r="D3" s="98"/>
      <c r="E3" s="99" t="s">
        <v>16</v>
      </c>
      <c r="F3" s="99"/>
      <c r="G3" s="99"/>
      <c r="H3" s="99"/>
      <c r="I3" s="99"/>
      <c r="J3" s="99"/>
      <c r="K3" s="99"/>
      <c r="L3" s="99"/>
      <c r="M3" s="27"/>
      <c r="N3" s="27"/>
    </row>
    <row r="4" spans="1:14" ht="12.75">
      <c r="A4" s="101"/>
      <c r="B4" s="101"/>
      <c r="C4" s="47" t="s">
        <v>23</v>
      </c>
      <c r="D4" s="47" t="s">
        <v>24</v>
      </c>
      <c r="E4" s="100" t="s">
        <v>17</v>
      </c>
      <c r="F4" s="100"/>
      <c r="G4" s="100" t="s">
        <v>18</v>
      </c>
      <c r="H4" s="100"/>
      <c r="I4" s="100" t="s">
        <v>20</v>
      </c>
      <c r="J4" s="100"/>
      <c r="K4" s="100" t="s">
        <v>19</v>
      </c>
      <c r="L4" s="100"/>
      <c r="M4" s="27"/>
      <c r="N4" s="27"/>
    </row>
    <row r="5" spans="1:14" ht="15">
      <c r="A5" s="102"/>
      <c r="B5" s="102"/>
      <c r="C5" s="46"/>
      <c r="D5" s="48">
        <v>7.5345</v>
      </c>
      <c r="E5" s="59" t="s">
        <v>23</v>
      </c>
      <c r="F5" s="60" t="s">
        <v>24</v>
      </c>
      <c r="G5" s="59" t="s">
        <v>23</v>
      </c>
      <c r="H5" s="60" t="s">
        <v>24</v>
      </c>
      <c r="I5" s="59" t="s">
        <v>23</v>
      </c>
      <c r="J5" s="60" t="s">
        <v>24</v>
      </c>
      <c r="K5" s="59" t="s">
        <v>23</v>
      </c>
      <c r="L5" s="60" t="s">
        <v>24</v>
      </c>
      <c r="M5" s="37"/>
      <c r="N5" s="37"/>
    </row>
    <row r="6" spans="1:14" ht="21" customHeight="1">
      <c r="A6" s="103" t="s">
        <v>0</v>
      </c>
      <c r="B6" s="103"/>
      <c r="C6" s="49">
        <v>1800000</v>
      </c>
      <c r="D6" s="49">
        <v>238901.06</v>
      </c>
      <c r="E6" s="61">
        <v>1800000</v>
      </c>
      <c r="F6" s="62">
        <v>238901.0551463269</v>
      </c>
      <c r="G6" s="62"/>
      <c r="H6" s="62" t="s">
        <v>33</v>
      </c>
      <c r="I6" s="62"/>
      <c r="J6" s="62" t="s">
        <v>34</v>
      </c>
      <c r="K6" s="62"/>
      <c r="L6" s="62" t="s">
        <v>34</v>
      </c>
      <c r="M6" s="34"/>
      <c r="N6" s="34"/>
    </row>
    <row r="7" spans="1:14" ht="21" customHeight="1">
      <c r="A7" s="97" t="s">
        <v>15</v>
      </c>
      <c r="B7" s="97"/>
      <c r="C7" s="49">
        <v>9140000</v>
      </c>
      <c r="D7" s="49">
        <v>1213086.47</v>
      </c>
      <c r="E7" s="61">
        <v>3565000</v>
      </c>
      <c r="F7" s="62">
        <v>473156.8119981419</v>
      </c>
      <c r="G7" s="61">
        <v>50000</v>
      </c>
      <c r="H7" s="62">
        <v>6636.140420731303</v>
      </c>
      <c r="I7" s="61">
        <v>4275000</v>
      </c>
      <c r="J7" s="62">
        <v>567390.0059725264</v>
      </c>
      <c r="K7" s="61">
        <v>1250000</v>
      </c>
      <c r="L7" s="62">
        <v>165903.51051828256</v>
      </c>
      <c r="M7" s="34"/>
      <c r="N7" s="34"/>
    </row>
    <row r="8" spans="1:14" ht="21" customHeight="1">
      <c r="A8" s="57">
        <v>1</v>
      </c>
      <c r="B8" s="44" t="s">
        <v>22</v>
      </c>
      <c r="C8" s="49">
        <v>2500000</v>
      </c>
      <c r="D8" s="49">
        <v>331807.02</v>
      </c>
      <c r="E8" s="63"/>
      <c r="F8" s="64" t="s">
        <v>33</v>
      </c>
      <c r="G8" s="64"/>
      <c r="H8" s="64" t="s">
        <v>33</v>
      </c>
      <c r="I8" s="64">
        <v>2500000</v>
      </c>
      <c r="J8" s="64">
        <v>331807.02103656513</v>
      </c>
      <c r="K8" s="64"/>
      <c r="L8" s="64" t="s">
        <v>34</v>
      </c>
      <c r="M8" s="34"/>
      <c r="N8" s="34"/>
    </row>
    <row r="9" spans="1:14" ht="21" customHeight="1">
      <c r="A9" s="58">
        <v>2</v>
      </c>
      <c r="B9" s="39" t="s">
        <v>25</v>
      </c>
      <c r="C9" s="49">
        <v>2300000</v>
      </c>
      <c r="D9" s="49">
        <v>305262.46</v>
      </c>
      <c r="E9" s="61">
        <v>525000</v>
      </c>
      <c r="F9" s="62">
        <v>69679.47441767868</v>
      </c>
      <c r="G9" s="62"/>
      <c r="H9" s="62" t="s">
        <v>33</v>
      </c>
      <c r="I9" s="62">
        <v>1775000</v>
      </c>
      <c r="J9" s="62">
        <v>235582.98493596123</v>
      </c>
      <c r="K9" s="62"/>
      <c r="L9" s="62" t="s">
        <v>34</v>
      </c>
      <c r="M9" s="34"/>
      <c r="N9" s="34"/>
    </row>
    <row r="10" spans="1:14" ht="21" customHeight="1">
      <c r="A10" s="58">
        <v>3</v>
      </c>
      <c r="B10" s="39" t="s">
        <v>12</v>
      </c>
      <c r="C10" s="49">
        <v>1000000</v>
      </c>
      <c r="D10" s="49">
        <v>132722.81</v>
      </c>
      <c r="E10" s="61">
        <v>500000</v>
      </c>
      <c r="F10" s="62">
        <v>66361.40420731303</v>
      </c>
      <c r="G10" s="62"/>
      <c r="H10" s="62" t="s">
        <v>33</v>
      </c>
      <c r="I10" s="62"/>
      <c r="J10" s="62" t="s">
        <v>34</v>
      </c>
      <c r="K10" s="62">
        <v>500000</v>
      </c>
      <c r="L10" s="62">
        <v>66361.40420731303</v>
      </c>
      <c r="M10" s="34"/>
      <c r="N10" s="34"/>
    </row>
    <row r="11" spans="1:14" ht="21" customHeight="1">
      <c r="A11" s="58">
        <v>4</v>
      </c>
      <c r="B11" s="39" t="s">
        <v>27</v>
      </c>
      <c r="C11" s="49">
        <v>1000000</v>
      </c>
      <c r="D11" s="49">
        <v>132722.81</v>
      </c>
      <c r="E11" s="61">
        <v>250000</v>
      </c>
      <c r="F11" s="62">
        <v>33180.70210365651</v>
      </c>
      <c r="G11" s="62"/>
      <c r="H11" s="62" t="s">
        <v>33</v>
      </c>
      <c r="I11" s="62"/>
      <c r="J11" s="62" t="s">
        <v>34</v>
      </c>
      <c r="K11" s="62">
        <v>750000</v>
      </c>
      <c r="L11" s="62">
        <v>99542.10631096954</v>
      </c>
      <c r="M11" s="34"/>
      <c r="N11" s="34"/>
    </row>
    <row r="12" spans="1:14" ht="21" customHeight="1">
      <c r="A12" s="58">
        <v>5</v>
      </c>
      <c r="B12" s="44" t="s">
        <v>9</v>
      </c>
      <c r="C12" s="49">
        <v>800000</v>
      </c>
      <c r="D12" s="49">
        <v>106178.25</v>
      </c>
      <c r="E12" s="61">
        <v>800000</v>
      </c>
      <c r="F12" s="62">
        <v>106178.24673170084</v>
      </c>
      <c r="G12" s="62"/>
      <c r="H12" s="62" t="s">
        <v>33</v>
      </c>
      <c r="I12" s="62"/>
      <c r="J12" s="62" t="s">
        <v>34</v>
      </c>
      <c r="K12" s="62"/>
      <c r="L12" s="62" t="s">
        <v>34</v>
      </c>
      <c r="M12" s="34"/>
      <c r="N12" s="34"/>
    </row>
    <row r="13" spans="1:14" ht="21" customHeight="1">
      <c r="A13" s="58">
        <v>6</v>
      </c>
      <c r="B13" s="41" t="s">
        <v>26</v>
      </c>
      <c r="C13" s="49">
        <v>500000</v>
      </c>
      <c r="D13" s="49">
        <v>66361.4</v>
      </c>
      <c r="E13" s="61">
        <v>500000</v>
      </c>
      <c r="F13" s="61">
        <v>66361.40420731303</v>
      </c>
      <c r="G13" s="61"/>
      <c r="H13" s="61" t="s">
        <v>33</v>
      </c>
      <c r="I13" s="61"/>
      <c r="J13" s="61" t="s">
        <v>34</v>
      </c>
      <c r="K13" s="61"/>
      <c r="L13" s="61" t="s">
        <v>34</v>
      </c>
      <c r="M13" s="34"/>
      <c r="N13" s="34"/>
    </row>
    <row r="14" spans="1:14" ht="21" customHeight="1">
      <c r="A14" s="58">
        <v>7</v>
      </c>
      <c r="B14" s="39" t="s">
        <v>7</v>
      </c>
      <c r="C14" s="49">
        <v>200000</v>
      </c>
      <c r="D14" s="49">
        <v>26544.56</v>
      </c>
      <c r="E14" s="61">
        <v>200000</v>
      </c>
      <c r="F14" s="62">
        <v>26544.56168292521</v>
      </c>
      <c r="G14" s="62"/>
      <c r="H14" s="62" t="s">
        <v>33</v>
      </c>
      <c r="I14" s="62"/>
      <c r="J14" s="62" t="s">
        <v>34</v>
      </c>
      <c r="K14" s="62"/>
      <c r="L14" s="62" t="s">
        <v>34</v>
      </c>
      <c r="M14" s="34"/>
      <c r="N14" s="34"/>
    </row>
    <row r="15" spans="1:14" ht="21" customHeight="1">
      <c r="A15" s="58">
        <v>8</v>
      </c>
      <c r="B15" s="39" t="s">
        <v>13</v>
      </c>
      <c r="C15" s="49">
        <v>200000</v>
      </c>
      <c r="D15" s="49">
        <v>26544.56</v>
      </c>
      <c r="E15" s="61">
        <v>150000</v>
      </c>
      <c r="F15" s="62">
        <v>19908.421262193908</v>
      </c>
      <c r="G15" s="62">
        <v>50000</v>
      </c>
      <c r="H15" s="62">
        <v>6636.140420731303</v>
      </c>
      <c r="I15" s="62"/>
      <c r="J15" s="62" t="s">
        <v>34</v>
      </c>
      <c r="K15" s="62"/>
      <c r="L15" s="62" t="s">
        <v>34</v>
      </c>
      <c r="M15" s="34"/>
      <c r="N15" s="34"/>
    </row>
    <row r="16" spans="1:14" ht="21" customHeight="1">
      <c r="A16" s="58">
        <v>9</v>
      </c>
      <c r="B16" s="39" t="s">
        <v>2</v>
      </c>
      <c r="C16" s="49">
        <v>150000</v>
      </c>
      <c r="D16" s="49">
        <v>19908.42</v>
      </c>
      <c r="E16" s="61">
        <v>150000</v>
      </c>
      <c r="F16" s="62">
        <v>19908.421262193908</v>
      </c>
      <c r="G16" s="62"/>
      <c r="H16" s="62" t="s">
        <v>33</v>
      </c>
      <c r="I16" s="62"/>
      <c r="J16" s="62" t="s">
        <v>34</v>
      </c>
      <c r="K16" s="62"/>
      <c r="L16" s="62" t="s">
        <v>34</v>
      </c>
      <c r="M16" s="34"/>
      <c r="N16" s="34"/>
    </row>
    <row r="17" spans="1:14" ht="21" customHeight="1">
      <c r="A17" s="58">
        <v>10</v>
      </c>
      <c r="B17" s="39" t="s">
        <v>21</v>
      </c>
      <c r="C17" s="49">
        <v>100000</v>
      </c>
      <c r="D17" s="49">
        <v>13272.28</v>
      </c>
      <c r="E17" s="61">
        <v>100000</v>
      </c>
      <c r="F17" s="62">
        <v>13272.280841462605</v>
      </c>
      <c r="G17" s="62"/>
      <c r="H17" s="62" t="s">
        <v>33</v>
      </c>
      <c r="I17" s="62"/>
      <c r="J17" s="62" t="s">
        <v>34</v>
      </c>
      <c r="K17" s="62"/>
      <c r="L17" s="62" t="s">
        <v>34</v>
      </c>
      <c r="M17" s="34"/>
      <c r="N17" s="34"/>
    </row>
    <row r="18" spans="1:14" ht="21" customHeight="1">
      <c r="A18" s="58">
        <v>11</v>
      </c>
      <c r="B18" s="39" t="s">
        <v>11</v>
      </c>
      <c r="C18" s="49">
        <v>100000</v>
      </c>
      <c r="D18" s="49">
        <v>13272.28</v>
      </c>
      <c r="E18" s="61">
        <v>100000</v>
      </c>
      <c r="F18" s="62">
        <v>13272.280841462605</v>
      </c>
      <c r="G18" s="62"/>
      <c r="H18" s="62" t="s">
        <v>33</v>
      </c>
      <c r="I18" s="62"/>
      <c r="J18" s="62" t="s">
        <v>34</v>
      </c>
      <c r="K18" s="62"/>
      <c r="L18" s="62" t="s">
        <v>34</v>
      </c>
      <c r="M18" s="34"/>
      <c r="N18" s="34"/>
    </row>
    <row r="19" spans="1:14" ht="21" customHeight="1">
      <c r="A19" s="58">
        <v>12</v>
      </c>
      <c r="B19" s="39" t="s">
        <v>6</v>
      </c>
      <c r="C19" s="49">
        <v>100000</v>
      </c>
      <c r="D19" s="49">
        <v>13272.28</v>
      </c>
      <c r="E19" s="61">
        <v>100000</v>
      </c>
      <c r="F19" s="62">
        <v>13272.280841462605</v>
      </c>
      <c r="G19" s="62"/>
      <c r="H19" s="62" t="s">
        <v>33</v>
      </c>
      <c r="I19" s="62"/>
      <c r="J19" s="62" t="s">
        <v>34</v>
      </c>
      <c r="K19" s="62"/>
      <c r="L19" s="62" t="s">
        <v>34</v>
      </c>
      <c r="M19" s="34"/>
      <c r="N19" s="34"/>
    </row>
    <row r="20" spans="1:14" ht="21" customHeight="1">
      <c r="A20" s="58">
        <v>13</v>
      </c>
      <c r="B20" s="39" t="s">
        <v>4</v>
      </c>
      <c r="C20" s="49">
        <v>50000</v>
      </c>
      <c r="D20" s="49">
        <v>6636.14</v>
      </c>
      <c r="E20" s="61">
        <v>50000</v>
      </c>
      <c r="F20" s="62">
        <v>6636.140420731303</v>
      </c>
      <c r="G20" s="62"/>
      <c r="H20" s="62" t="s">
        <v>33</v>
      </c>
      <c r="I20" s="62"/>
      <c r="J20" s="62" t="s">
        <v>34</v>
      </c>
      <c r="K20" s="62"/>
      <c r="L20" s="62" t="s">
        <v>34</v>
      </c>
      <c r="M20" s="34"/>
      <c r="N20" s="34"/>
    </row>
    <row r="21" spans="1:14" ht="21" customHeight="1">
      <c r="A21" s="58">
        <v>14</v>
      </c>
      <c r="B21" s="39" t="s">
        <v>8</v>
      </c>
      <c r="C21" s="49">
        <v>50000</v>
      </c>
      <c r="D21" s="49">
        <v>6636.14</v>
      </c>
      <c r="E21" s="61">
        <v>50000</v>
      </c>
      <c r="F21" s="62">
        <v>6636.140420731303</v>
      </c>
      <c r="G21" s="62"/>
      <c r="H21" s="62" t="s">
        <v>33</v>
      </c>
      <c r="I21" s="62"/>
      <c r="J21" s="62" t="s">
        <v>34</v>
      </c>
      <c r="K21" s="62"/>
      <c r="L21" s="62" t="s">
        <v>34</v>
      </c>
      <c r="M21" s="34"/>
      <c r="N21" s="34"/>
    </row>
    <row r="22" spans="1:14" ht="21" customHeight="1">
      <c r="A22" s="58">
        <v>15</v>
      </c>
      <c r="B22" s="39" t="s">
        <v>14</v>
      </c>
      <c r="C22" s="49">
        <v>40000</v>
      </c>
      <c r="D22" s="49">
        <v>5308.91</v>
      </c>
      <c r="E22" s="61">
        <v>40000</v>
      </c>
      <c r="F22" s="62">
        <v>5308.912336585042</v>
      </c>
      <c r="G22" s="62"/>
      <c r="H22" s="62" t="s">
        <v>33</v>
      </c>
      <c r="I22" s="62"/>
      <c r="J22" s="62" t="s">
        <v>34</v>
      </c>
      <c r="K22" s="62"/>
      <c r="L22" s="62" t="s">
        <v>34</v>
      </c>
      <c r="M22" s="34"/>
      <c r="N22" s="34"/>
    </row>
    <row r="23" spans="1:14" ht="21" customHeight="1">
      <c r="A23" s="58">
        <v>16</v>
      </c>
      <c r="B23" s="39" t="s">
        <v>3</v>
      </c>
      <c r="C23" s="49">
        <v>30000</v>
      </c>
      <c r="D23" s="49">
        <v>3981.68</v>
      </c>
      <c r="E23" s="61">
        <v>30000</v>
      </c>
      <c r="F23" s="62">
        <v>3981.684252438781</v>
      </c>
      <c r="G23" s="62"/>
      <c r="H23" s="62" t="s">
        <v>33</v>
      </c>
      <c r="I23" s="62"/>
      <c r="J23" s="62" t="s">
        <v>34</v>
      </c>
      <c r="K23" s="62"/>
      <c r="L23" s="62" t="s">
        <v>34</v>
      </c>
      <c r="M23" s="34"/>
      <c r="N23" s="34"/>
    </row>
    <row r="24" spans="1:14" ht="21" customHeight="1">
      <c r="A24" s="58">
        <v>17</v>
      </c>
      <c r="B24" s="41" t="s">
        <v>10</v>
      </c>
      <c r="C24" s="49">
        <v>20000</v>
      </c>
      <c r="D24" s="49">
        <v>2654.46</v>
      </c>
      <c r="E24" s="65">
        <v>20000</v>
      </c>
      <c r="F24" s="66">
        <v>2654.456168292521</v>
      </c>
      <c r="G24" s="66"/>
      <c r="H24" s="65" t="s">
        <v>33</v>
      </c>
      <c r="I24" s="65"/>
      <c r="J24" s="65" t="s">
        <v>34</v>
      </c>
      <c r="K24" s="65"/>
      <c r="L24" s="65" t="s">
        <v>34</v>
      </c>
      <c r="M24" s="34"/>
      <c r="N24" s="34"/>
    </row>
    <row r="25" spans="1:14" ht="14.25">
      <c r="A25" s="32"/>
      <c r="B25" s="33" t="s">
        <v>30</v>
      </c>
      <c r="C25" s="42">
        <v>10940000</v>
      </c>
      <c r="D25" s="42">
        <v>1451987.53</v>
      </c>
      <c r="E25" s="67">
        <v>5365000</v>
      </c>
      <c r="F25" s="68">
        <v>712057.8671444687</v>
      </c>
      <c r="G25" s="68">
        <v>50000</v>
      </c>
      <c r="H25" s="68">
        <v>6636.140420731303</v>
      </c>
      <c r="I25" s="68">
        <v>4275000</v>
      </c>
      <c r="J25" s="68">
        <v>567390.0059725264</v>
      </c>
      <c r="K25" s="68">
        <v>1250000</v>
      </c>
      <c r="L25" s="68">
        <v>165903.51051828256</v>
      </c>
      <c r="M25" s="34"/>
      <c r="N25" s="34"/>
    </row>
    <row r="26" spans="1:14" ht="14.25">
      <c r="A26" s="38"/>
      <c r="B26" s="40" t="s">
        <v>1</v>
      </c>
      <c r="C26" s="53"/>
      <c r="D26" s="53"/>
      <c r="E26" s="69">
        <v>1635000</v>
      </c>
      <c r="F26" s="73">
        <v>217001.7917579136</v>
      </c>
      <c r="G26" s="74"/>
      <c r="H26" s="74"/>
      <c r="I26" s="74"/>
      <c r="J26" s="74"/>
      <c r="K26" s="74"/>
      <c r="L26" s="74"/>
      <c r="M26" s="34"/>
      <c r="N26" s="34"/>
    </row>
    <row r="27" spans="1:14" ht="14.25">
      <c r="A27" s="33"/>
      <c r="B27" s="35"/>
      <c r="C27" s="50"/>
      <c r="D27" s="50"/>
      <c r="E27" s="70">
        <v>7000000</v>
      </c>
      <c r="F27" s="68">
        <v>929059.6589023824</v>
      </c>
      <c r="G27" s="75"/>
      <c r="H27" s="75"/>
      <c r="I27" s="75"/>
      <c r="J27" s="75"/>
      <c r="K27" s="75"/>
      <c r="L27" s="75"/>
      <c r="M27" s="34"/>
      <c r="N27" s="34"/>
    </row>
    <row r="28" spans="1:14" ht="12.75">
      <c r="A28" s="28"/>
      <c r="B28" s="30"/>
      <c r="C28" s="28"/>
      <c r="D28" s="28"/>
      <c r="E28" s="51"/>
      <c r="F28" s="45"/>
      <c r="G28" s="45"/>
      <c r="H28" s="45"/>
      <c r="I28" s="45"/>
      <c r="J28" s="45"/>
      <c r="K28" s="45"/>
      <c r="L28" s="45"/>
      <c r="M28" s="30"/>
      <c r="N28" s="30"/>
    </row>
    <row r="29" spans="1:14" ht="12.75">
      <c r="A29" s="28"/>
      <c r="B29" s="30"/>
      <c r="C29" s="28"/>
      <c r="D29" s="71" t="s">
        <v>31</v>
      </c>
      <c r="E29" s="72">
        <v>7000000</v>
      </c>
      <c r="F29" s="45"/>
      <c r="G29" s="45"/>
      <c r="H29" s="45"/>
      <c r="I29" s="45"/>
      <c r="J29" s="45"/>
      <c r="K29" s="45"/>
      <c r="L29" s="45"/>
      <c r="M29" s="30"/>
      <c r="N29" s="30"/>
    </row>
    <row r="30" spans="1:14" ht="12.75">
      <c r="A30" s="28"/>
      <c r="B30" s="29" t="s">
        <v>32</v>
      </c>
      <c r="C30" s="28"/>
      <c r="D30" s="28">
        <v>16173</v>
      </c>
      <c r="E30" s="51"/>
      <c r="F30" s="45"/>
      <c r="G30" s="45"/>
      <c r="H30" s="45"/>
      <c r="I30" s="45"/>
      <c r="J30" s="45"/>
      <c r="K30" s="45"/>
      <c r="L30" s="45"/>
      <c r="M30" s="30"/>
      <c r="N30" s="30"/>
    </row>
    <row r="31" spans="1:14" ht="12.75">
      <c r="A31" s="28"/>
      <c r="B31" s="30"/>
      <c r="C31" s="28"/>
      <c r="D31" s="28"/>
      <c r="E31" s="51"/>
      <c r="F31" s="45"/>
      <c r="G31" s="45"/>
      <c r="H31" s="45"/>
      <c r="I31" s="45"/>
      <c r="J31" s="45"/>
      <c r="K31" s="45"/>
      <c r="L31" s="45"/>
      <c r="M31" s="30"/>
      <c r="N31" s="30"/>
    </row>
    <row r="32" spans="1:14" ht="12.75">
      <c r="A32" s="28"/>
      <c r="B32" s="36"/>
      <c r="C32" s="31"/>
      <c r="D32" s="31"/>
      <c r="E32" s="52"/>
      <c r="F32" s="45"/>
      <c r="G32" s="45"/>
      <c r="H32" s="45"/>
      <c r="I32" s="45"/>
      <c r="J32" s="45"/>
      <c r="K32" s="45"/>
      <c r="L32" s="45"/>
      <c r="M32" s="30"/>
      <c r="N32" s="30"/>
    </row>
    <row r="33" spans="1:12" ht="12.75">
      <c r="A33" s="28"/>
      <c r="B33" s="30"/>
      <c r="C33" s="28"/>
      <c r="D33" s="28"/>
      <c r="E33" s="51"/>
      <c r="F33" s="45"/>
      <c r="G33" s="45"/>
      <c r="H33" s="45"/>
      <c r="I33" s="45"/>
      <c r="J33" s="45"/>
      <c r="K33" s="45"/>
      <c r="L33" s="45"/>
    </row>
    <row r="34" spans="1:12" ht="12.75">
      <c r="A34" s="28"/>
      <c r="B34" s="30"/>
      <c r="C34" s="28"/>
      <c r="D34" s="28"/>
      <c r="E34" s="51"/>
      <c r="F34" s="45"/>
      <c r="G34" s="45"/>
      <c r="H34" s="45"/>
      <c r="I34" s="45"/>
      <c r="J34" s="45"/>
      <c r="K34" s="45"/>
      <c r="L34" s="45"/>
    </row>
    <row r="35" spans="1:1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</sheetData>
  <sheetProtection/>
  <mergeCells count="11">
    <mergeCell ref="A2:L2"/>
    <mergeCell ref="A3:B5"/>
    <mergeCell ref="A1:C1"/>
    <mergeCell ref="A6:B6"/>
    <mergeCell ref="A7:B7"/>
    <mergeCell ref="C3:D3"/>
    <mergeCell ref="E3:L3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2024-01-10T08:12:26Z</cp:lastPrinted>
  <dcterms:created xsi:type="dcterms:W3CDTF">1999-12-28T12:57:27Z</dcterms:created>
  <dcterms:modified xsi:type="dcterms:W3CDTF">2024-01-10T08:12:32Z</dcterms:modified>
  <cp:category/>
  <cp:version/>
  <cp:contentType/>
  <cp:contentStatus/>
</cp:coreProperties>
</file>